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1 JLA\02 Office\Website\"/>
    </mc:Choice>
  </mc:AlternateContent>
  <xr:revisionPtr revIDLastSave="0" documentId="13_ncr:1_{AEB723B0-FD4E-4DCE-B7A2-9E55C2F812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eneral Info" sheetId="2" r:id="rId1"/>
    <sheet name="Fixed Assets" sheetId="3" r:id="rId2"/>
    <sheet name="Income-Expense" sheetId="1" r:id="rId3"/>
    <sheet name="CC" sheetId="4" state="hidden" r:id="rId4"/>
    <sheet name="Import" sheetId="5" state="hidden" r:id="rId5"/>
  </sheets>
  <definedNames>
    <definedName name="_xlnm.Print_Area" localSheetId="0">'General Info'!$A$1:$L$52</definedName>
    <definedName name="_xlnm.Print_Area" localSheetId="2">'Income-Expense'!$A$1:$N$42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1" i="5" l="1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J7" i="4" l="1"/>
  <c r="H7" i="4"/>
  <c r="J6" i="4"/>
  <c r="H6" i="4"/>
  <c r="J8" i="4" l="1"/>
  <c r="H8" i="4"/>
  <c r="H9" i="4" s="1"/>
  <c r="H11" i="4" s="1"/>
  <c r="J9" i="4"/>
  <c r="J11" i="4" s="1"/>
  <c r="E6" i="4"/>
  <c r="D6" i="4"/>
  <c r="N28" i="1"/>
  <c r="B19" i="5" s="1"/>
  <c r="K11" i="4" l="1"/>
  <c r="B6" i="4"/>
  <c r="C7" i="4" s="1"/>
  <c r="N37" i="1"/>
  <c r="B28" i="5" s="1"/>
  <c r="A3" i="5" l="1"/>
  <c r="L42" i="1" l="1"/>
  <c r="K42" i="1"/>
  <c r="N13" i="1"/>
  <c r="B4" i="5" s="1"/>
  <c r="B8" i="4"/>
  <c r="C1" i="3"/>
  <c r="B52" i="2"/>
  <c r="B4" i="4" s="1"/>
  <c r="B4" i="1"/>
  <c r="B1" i="4" s="1"/>
  <c r="N8" i="1"/>
  <c r="B2" i="5" s="1"/>
  <c r="N12" i="1"/>
  <c r="B3" i="5" s="1"/>
  <c r="N15" i="1"/>
  <c r="B6" i="5" s="1"/>
  <c r="D42" i="1"/>
  <c r="H42" i="1"/>
  <c r="E42" i="1"/>
  <c r="N14" i="1"/>
  <c r="B5" i="5" s="1"/>
  <c r="I42" i="1"/>
  <c r="J42" i="1"/>
  <c r="C42" i="1"/>
  <c r="F42" i="1"/>
  <c r="G42" i="1"/>
  <c r="N16" i="1"/>
  <c r="B7" i="5" s="1"/>
  <c r="N17" i="1"/>
  <c r="B8" i="5" s="1"/>
  <c r="B42" i="1"/>
  <c r="B3" i="4" l="1"/>
  <c r="N18" i="1" l="1"/>
  <c r="B9" i="5" s="1"/>
  <c r="N19" i="1" l="1"/>
  <c r="B10" i="5" s="1"/>
  <c r="N20" i="1" l="1"/>
  <c r="B11" i="5" s="1"/>
  <c r="N21" i="1" l="1"/>
  <c r="B12" i="5" s="1"/>
  <c r="N22" i="1" l="1"/>
  <c r="B13" i="5" s="1"/>
  <c r="N23" i="1" l="1"/>
  <c r="B14" i="5" s="1"/>
  <c r="N24" i="1" l="1"/>
  <c r="B15" i="5" s="1"/>
  <c r="N25" i="1" l="1"/>
  <c r="B16" i="5" s="1"/>
  <c r="N26" i="1" l="1"/>
  <c r="B17" i="5" s="1"/>
  <c r="B9" i="4" l="1"/>
  <c r="N27" i="1"/>
  <c r="B18" i="5" s="1"/>
  <c r="N29" i="1" l="1"/>
  <c r="B20" i="5" s="1"/>
  <c r="N30" i="1" l="1"/>
  <c r="B21" i="5" s="1"/>
  <c r="N31" i="1" l="1"/>
  <c r="B22" i="5" s="1"/>
  <c r="N32" i="1" l="1"/>
  <c r="B23" i="5" s="1"/>
  <c r="N33" i="1" l="1"/>
  <c r="B24" i="5" s="1"/>
  <c r="N34" i="1" l="1"/>
  <c r="B25" i="5" s="1"/>
  <c r="N35" i="1" l="1"/>
  <c r="B26" i="5" s="1"/>
  <c r="N36" i="1" l="1"/>
  <c r="B27" i="5" s="1"/>
  <c r="N38" i="1" l="1"/>
  <c r="B29" i="5" s="1"/>
  <c r="N39" i="1" l="1"/>
  <c r="B30" i="5" s="1"/>
  <c r="N40" i="1" l="1"/>
  <c r="B31" i="5" s="1"/>
  <c r="M42" i="1"/>
  <c r="N42" i="1" l="1"/>
  <c r="N45" i="1" s="1"/>
  <c r="B17" i="4"/>
  <c r="B5" i="4" l="1"/>
  <c r="B10" i="4" l="1"/>
  <c r="B14" i="4" s="1"/>
</calcChain>
</file>

<file path=xl/sharedStrings.xml><?xml version="1.0" encoding="utf-8"?>
<sst xmlns="http://schemas.openxmlformats.org/spreadsheetml/2006/main" count="144" uniqueCount="137">
  <si>
    <t>Advertising</t>
  </si>
  <si>
    <t>Commissions &amp; Fees</t>
  </si>
  <si>
    <t>Employee Benefit Programs</t>
  </si>
  <si>
    <t>Insurance (other than health)</t>
  </si>
  <si>
    <t>Legal and professional</t>
  </si>
  <si>
    <t>Office Expense</t>
  </si>
  <si>
    <t>Pension and Profit Sharing</t>
  </si>
  <si>
    <t>Supplies</t>
  </si>
  <si>
    <t>Taxes &amp; Licenses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</si>
  <si>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</si>
  <si>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</si>
  <si>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</si>
  <si>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</si>
  <si>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</si>
  <si>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</si>
  <si>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</si>
  <si>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</si>
  <si>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</si>
  <si>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</si>
  <si>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</si>
  <si>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</si>
  <si>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</si>
  <si>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Rent/Lease of Vehicles</t>
  </si>
  <si>
    <t>Repairs and Maintenance</t>
  </si>
  <si>
    <t>Company Name</t>
  </si>
  <si>
    <t xml:space="preserve">  Purchases</t>
  </si>
  <si>
    <t xml:space="preserve">  Less Cost of Items used personally</t>
  </si>
  <si>
    <t xml:space="preserve">  Other Costs (if any)</t>
  </si>
  <si>
    <t xml:space="preserve">   Cost of Goods Sold</t>
  </si>
  <si>
    <t>Gross Sales</t>
  </si>
  <si>
    <t>Expenses other than inventory,</t>
  </si>
  <si>
    <t>fixed assets, &amp; automobile</t>
  </si>
  <si>
    <t>Automobile questions:</t>
  </si>
  <si>
    <t>&lt;--This is usually the later of the day you went into business or the date you bought the automobile</t>
  </si>
  <si>
    <t xml:space="preserve">    Total all mileage driven for year</t>
  </si>
  <si>
    <t xml:space="preserve">    Total commuting mileage to job</t>
  </si>
  <si>
    <t>&lt;--The dollar amount of inventory at the beginning of the year</t>
  </si>
  <si>
    <t>&lt;--All purchases of inventory throughout the year</t>
  </si>
  <si>
    <t>&lt;--Any items removed from inventory for personal use (not sold or used in demos)</t>
  </si>
  <si>
    <t>&lt;--Any miscellaneous costs to acquire inventory (e.g. shipping if not included in purchases)</t>
  </si>
  <si>
    <t>&lt;--The dollar amount of inventory at the end of the year</t>
  </si>
  <si>
    <t xml:space="preserve">Income and Expense Detail </t>
  </si>
  <si>
    <t>NOTE: If you do not want to enter each item monthly you can put the total for the year in the month of December.</t>
  </si>
  <si>
    <t xml:space="preserve">    Date you first used auto for business</t>
  </si>
  <si>
    <t xml:space="preserve">   Examples:</t>
  </si>
  <si>
    <t xml:space="preserve">    Computers</t>
  </si>
  <si>
    <t xml:space="preserve">    Manufacturing Equipment</t>
  </si>
  <si>
    <t xml:space="preserve">    Leasehold improvements</t>
  </si>
  <si>
    <t>For each fixed asset purchase please provide the following information:</t>
  </si>
  <si>
    <t>Description of Purchase</t>
  </si>
  <si>
    <t>Date Purchased or</t>
  </si>
  <si>
    <t>Placed into service</t>
  </si>
  <si>
    <t>Amount</t>
  </si>
  <si>
    <t>Percentage</t>
  </si>
  <si>
    <t>of Business Use</t>
  </si>
  <si>
    <t>Item #</t>
  </si>
  <si>
    <t>Example</t>
  </si>
  <si>
    <t>&lt;--This is the mileage to go back and forth to the same place if home office does not apply</t>
  </si>
  <si>
    <t>Date Room or area started exclusive business use</t>
  </si>
  <si>
    <t xml:space="preserve">     Square footage of office area</t>
  </si>
  <si>
    <t xml:space="preserve">     Square footage total home</t>
  </si>
  <si>
    <t xml:space="preserve">     Rent (if rented)</t>
  </si>
  <si>
    <t xml:space="preserve">     Utilities</t>
  </si>
  <si>
    <t xml:space="preserve">      Insurance</t>
  </si>
  <si>
    <t xml:space="preserve">      Repairs &amp; Maintenance</t>
  </si>
  <si>
    <t xml:space="preserve">     Other expenses (HOA, etc.)</t>
  </si>
  <si>
    <t xml:space="preserve">      If owned:</t>
  </si>
  <si>
    <t xml:space="preserve">      Original purchase price</t>
  </si>
  <si>
    <t xml:space="preserve">      Allocation to land if known</t>
  </si>
  <si>
    <t>Home Office Questions (if applicable):</t>
  </si>
  <si>
    <t>Dues &amp; Subscriptions including Books</t>
  </si>
  <si>
    <t>Printing</t>
  </si>
  <si>
    <t>Postage &amp; Shipping</t>
  </si>
  <si>
    <t>Inventory (only if this applies to your business):</t>
  </si>
  <si>
    <t>&lt;--This is the change in the vehicle's odometer for the year or the day you started your business to end of year</t>
  </si>
  <si>
    <t xml:space="preserve">&lt;--This the mileage driven for business from your written log </t>
  </si>
  <si>
    <t>Computer</t>
  </si>
  <si>
    <t>Gas</t>
  </si>
  <si>
    <t xml:space="preserve">Insurance </t>
  </si>
  <si>
    <t>License</t>
  </si>
  <si>
    <t>Repairs/Oil Changes</t>
  </si>
  <si>
    <t>Parking Fees</t>
  </si>
  <si>
    <t>Lease Payments</t>
  </si>
  <si>
    <t>Purchase Price</t>
  </si>
  <si>
    <t>Purchase Date</t>
  </si>
  <si>
    <t>&lt;--For a new vehicle</t>
  </si>
  <si>
    <t>Total Income</t>
  </si>
  <si>
    <t>Fixed asset 179</t>
  </si>
  <si>
    <t>Per Tax</t>
  </si>
  <si>
    <t>Difference</t>
  </si>
  <si>
    <t xml:space="preserve">  Profit before Home Office</t>
  </si>
  <si>
    <t>Expenses</t>
  </si>
  <si>
    <t>COGS</t>
  </si>
  <si>
    <t>Contract Labor</t>
  </si>
  <si>
    <t>Rent/Lease of business property</t>
  </si>
  <si>
    <t>IMPORTANT: DO NOT ENTER ITEMS ALREADY ON GENERAL INFO OR FIXED ASSET TABS (E.G. HOME OFFICE AND AUTO)</t>
  </si>
  <si>
    <t>Cell phone</t>
  </si>
  <si>
    <t>Gifts</t>
  </si>
  <si>
    <t>Education</t>
  </si>
  <si>
    <t>Interest business related</t>
  </si>
  <si>
    <t>Utitilies (not home office)</t>
  </si>
  <si>
    <t>Internet</t>
  </si>
  <si>
    <t>Bank Fees</t>
  </si>
  <si>
    <t xml:space="preserve">COMPANY </t>
  </si>
  <si>
    <t>Wages paid (do not include yourself)</t>
  </si>
  <si>
    <t>Telephone</t>
  </si>
  <si>
    <t xml:space="preserve">     Interest on Loan (not total payment only interest)</t>
  </si>
  <si>
    <t>NOTE: Fixed assets are items generally over $2,500.00 that will be used for over a year.</t>
  </si>
  <si>
    <t>Account Desc</t>
  </si>
  <si>
    <t>CY Bal</t>
  </si>
  <si>
    <t>Travel (airfare hotel etc.)</t>
  </si>
  <si>
    <t>CC Import</t>
  </si>
  <si>
    <t>NOTE THERE ARE THREE SEPARATE SHEETS TO COMPLETE</t>
  </si>
  <si>
    <t>Health Insurance paid in your name</t>
  </si>
  <si>
    <t>&lt;--For a new vehicle.  Total cost per purchase contract.  If leasing the Capitalized Cost per the contract</t>
  </si>
  <si>
    <t xml:space="preserve">     Auto registration on car used for business</t>
  </si>
  <si>
    <t>Auto Expenses</t>
  </si>
  <si>
    <t>Other Adj Specify why</t>
  </si>
  <si>
    <t>Meals</t>
  </si>
  <si>
    <t>Entertainment</t>
  </si>
  <si>
    <t>50% M&amp;E/0% Ent</t>
  </si>
  <si>
    <t xml:space="preserve">    Vehicle Make/Model</t>
  </si>
  <si>
    <t>VEHICLE 1</t>
  </si>
  <si>
    <t>VEHICLE 2 (if needed)</t>
  </si>
  <si>
    <t>Additional Auto Information only if you are claiming Actual Auto Expenses instead of mileage:</t>
  </si>
  <si>
    <t xml:space="preserve">  Beginning Inventory 01/01/19</t>
  </si>
  <si>
    <t xml:space="preserve">  Ending Inventory 12/31/19</t>
  </si>
  <si>
    <t>Date your business started in new this year</t>
  </si>
  <si>
    <t>Car 1</t>
  </si>
  <si>
    <t>Car 2</t>
  </si>
  <si>
    <t>Mileage</t>
  </si>
  <si>
    <t>Business Use</t>
  </si>
  <si>
    <t>Interest and Registration</t>
  </si>
  <si>
    <t>% Interest and Registration</t>
  </si>
  <si>
    <t>Home Office</t>
  </si>
  <si>
    <t>New Home (if needed)</t>
  </si>
  <si>
    <t xml:space="preserve">    Total Business mileage during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</si>
</sst>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4" x14ac:knownFonts="1">
    <font>
      <sz val="10"/>
      <name val="Arial"/>
    </font>
    <font>
      <sz val="10"/>
      <name val="Arial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name val="Arial"/>
    </font>
    <font>
      <sz val="1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Alignment="1">
      <alignment horizontal="left"/>
    </xf>
    <xf numFmtId="0" fontId="2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3" fillId="0" borderId="0" xfId="0" applyFont="1"/>
    <xf numFmtId="0" fontId="5" fillId="0" borderId="3" xfId="0" applyFont="1" applyBorder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0" fontId="7" fillId="0" borderId="0" xfId="0" applyFont="1"/>
    <xf numFmtId="0" fontId="9" fillId="0" borderId="0" xfId="0" applyFont="1"/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164" fontId="5" fillId="2" borderId="4" xfId="1" applyNumberFormat="1" applyFont="1" applyFill="1" applyBorder="1"/>
    <xf numFmtId="164" fontId="5" fillId="0" borderId="4" xfId="1" applyNumberFormat="1" applyFont="1" applyBorder="1"/>
    <xf numFmtId="164" fontId="5" fillId="0" borderId="3" xfId="1" applyNumberFormat="1" applyFont="1" applyBorder="1" applyAlignment="1">
      <alignment horizontal="center"/>
    </xf>
    <xf numFmtId="164" fontId="5" fillId="0" borderId="0" xfId="1" applyNumberFormat="1" applyFont="1" applyBorder="1"/>
    <xf numFmtId="164" fontId="5" fillId="0" borderId="5" xfId="1" applyNumberFormat="1" applyFont="1" applyBorder="1"/>
    <xf numFmtId="164" fontId="5" fillId="0" borderId="6" xfId="1" applyNumberFormat="1" applyFont="1" applyBorder="1"/>
    <xf numFmtId="0" fontId="0" fillId="0" borderId="0" xfId="0" applyAlignment="1">
      <alignment horizontal="right"/>
    </xf>
    <xf numFmtId="0" fontId="2" fillId="2" borderId="2" xfId="0" applyFont="1" applyFill="1" applyBorder="1"/>
    <xf numFmtId="0" fontId="2" fillId="2" borderId="7" xfId="0" applyFont="1" applyFill="1" applyBorder="1"/>
    <xf numFmtId="14" fontId="2" fillId="2" borderId="2" xfId="0" applyNumberFormat="1" applyFont="1" applyFill="1" applyBorder="1"/>
    <xf numFmtId="164" fontId="2" fillId="2" borderId="7" xfId="1" applyNumberFormat="1" applyFont="1" applyFill="1" applyBorder="1"/>
    <xf numFmtId="14" fontId="3" fillId="2" borderId="2" xfId="0" applyNumberFormat="1" applyFont="1" applyFill="1" applyBorder="1" applyAlignment="1">
      <alignment horizontal="left"/>
    </xf>
    <xf numFmtId="14" fontId="0" fillId="2" borderId="8" xfId="0" applyNumberFormat="1" applyFill="1" applyBorder="1"/>
    <xf numFmtId="0" fontId="0" fillId="2" borderId="4" xfId="0" applyFill="1" applyBorder="1"/>
    <xf numFmtId="14" fontId="0" fillId="2" borderId="4" xfId="0" applyNumberFormat="1" applyFill="1" applyBorder="1"/>
    <xf numFmtId="9" fontId="0" fillId="2" borderId="4" xfId="3" applyFont="1" applyFill="1" applyBorder="1"/>
    <xf numFmtId="14" fontId="0" fillId="0" borderId="8" xfId="0" applyNumberFormat="1" applyBorder="1"/>
    <xf numFmtId="0" fontId="0" fillId="0" borderId="4" xfId="0" applyBorder="1"/>
    <xf numFmtId="164" fontId="0" fillId="0" borderId="8" xfId="1" applyNumberFormat="1" applyFont="1" applyFill="1" applyBorder="1"/>
    <xf numFmtId="9" fontId="0" fillId="0" borderId="8" xfId="3" applyFont="1" applyFill="1" applyBorder="1"/>
    <xf numFmtId="0" fontId="2" fillId="0" borderId="0" xfId="0" applyFont="1" applyAlignment="1">
      <alignment wrapText="1"/>
    </xf>
    <xf numFmtId="14" fontId="2" fillId="2" borderId="7" xfId="1" applyNumberFormat="1" applyFont="1" applyFill="1" applyBorder="1"/>
    <xf numFmtId="0" fontId="11" fillId="0" borderId="0" xfId="0" applyFont="1"/>
    <xf numFmtId="164" fontId="0" fillId="0" borderId="0" xfId="1" applyNumberFormat="1" applyFont="1"/>
    <xf numFmtId="164" fontId="12" fillId="3" borderId="0" xfId="1" applyNumberFormat="1" applyFont="1" applyFill="1"/>
    <xf numFmtId="164" fontId="0" fillId="0" borderId="0" xfId="0" applyNumberFormat="1"/>
    <xf numFmtId="43" fontId="5" fillId="0" borderId="0" xfId="0" applyNumberFormat="1" applyFont="1"/>
    <xf numFmtId="164" fontId="5" fillId="0" borderId="0" xfId="0" applyNumberFormat="1" applyFont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43" fontId="2" fillId="2" borderId="2" xfId="1" applyFont="1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3" fillId="0" borderId="0" xfId="0" applyFont="1"/>
    <xf numFmtId="165" fontId="0" fillId="0" borderId="0" xfId="3" applyNumberFormat="1" applyFont="1"/>
    <xf numFmtId="0" fontId="3" fillId="2" borderId="2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4" borderId="12" xfId="0" applyFont="1" applyFill="1" applyBorder="1" applyAlignment="1">
      <alignment horizontal="center"/>
    </xf>
  </cellXfs>
  <cellStyles count="5">
    <cellStyle name="Comma" xfId="1" builtinId="3"/>
    <cellStyle name="Comma 2" xfId="2" xr:uid="{00000000-0005-0000-0000-000001000000}"/>
    <cellStyle name="Normal" xfId="0" builtinId="0"/>
    <cellStyle name="Percent" xfId="3" builtinId="5"/>
    <cellStyle name="Percent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2"/>
  <sheetViews>
    <sheetView tabSelected="1" view="pageLayout" topLeftCell="A20" zoomScaleNormal="75" workbookViewId="0"/>
  </sheetViews>
  <sheetFormatPr defaultRowHeight="18" x14ac:dyDescent="0.25"/>
  <cols>
    <col min="1" max="1" width="66.42578125" style="2" bestFit="1" customWidth="1"/>
    <col min="2" max="2" width="19.85546875" style="2" customWidth="1"/>
    <col min="3" max="3" width="9.140625" style="2"/>
    <col min="4" max="4" width="19.85546875" style="2" customWidth="1"/>
    <col min="5" max="9" width="9.140625" style="2"/>
    <col min="10" max="10" width="10" style="2" bestFit="1" customWidth="1"/>
    <col min="11" max="11" width="9.140625" style="2"/>
    <col min="12" max="12" width="19.28515625" style="2" customWidth="1"/>
    <col min="13" max="16384" width="9.140625" style="2"/>
  </cols>
  <sheetData>
    <row r="1" spans="1:14" x14ac:dyDescent="0.25">
      <c r="A1" s="1" t="s">
        <v>24</v>
      </c>
      <c r="B1" s="52"/>
      <c r="C1" s="52"/>
      <c r="D1" s="52"/>
      <c r="E1" s="52"/>
      <c r="F1" s="52"/>
      <c r="G1" s="52"/>
      <c r="H1" s="1"/>
      <c r="I1" s="1"/>
      <c r="J1" s="1"/>
      <c r="M1" s="1"/>
      <c r="N1" s="1"/>
    </row>
    <row r="2" spans="1:14" ht="20.100000000000001" customHeight="1" x14ac:dyDescent="0.25"/>
    <row r="3" spans="1:14" ht="20.100000000000001" customHeight="1" thickBot="1" x14ac:dyDescent="0.3">
      <c r="A3" s="2" t="s">
        <v>127</v>
      </c>
      <c r="B3" s="27"/>
    </row>
    <row r="4" spans="1:14" ht="20.100000000000001" customHeight="1" thickBot="1" x14ac:dyDescent="0.3">
      <c r="F4" s="44" t="s">
        <v>112</v>
      </c>
      <c r="G4" s="45"/>
      <c r="H4" s="45"/>
      <c r="I4" s="45"/>
      <c r="J4" s="45"/>
      <c r="K4" s="45"/>
      <c r="L4" s="45"/>
      <c r="M4" s="46"/>
    </row>
    <row r="5" spans="1:14" ht="20.100000000000001" customHeight="1" x14ac:dyDescent="0.25"/>
    <row r="6" spans="1:14" ht="20.100000000000001" customHeight="1" x14ac:dyDescent="0.25">
      <c r="A6" s="2" t="s">
        <v>113</v>
      </c>
      <c r="B6" s="47"/>
    </row>
    <row r="8" spans="1:14" ht="36" x14ac:dyDescent="0.25">
      <c r="A8" s="8" t="s">
        <v>32</v>
      </c>
      <c r="B8" s="49" t="s">
        <v>122</v>
      </c>
      <c r="D8" s="48" t="s">
        <v>123</v>
      </c>
    </row>
    <row r="9" spans="1:14" x14ac:dyDescent="0.25">
      <c r="A9" s="2" t="s">
        <v>121</v>
      </c>
      <c r="B9" s="25"/>
      <c r="D9" s="25"/>
    </row>
    <row r="10" spans="1:14" x14ac:dyDescent="0.25">
      <c r="A10" s="2" t="s">
        <v>43</v>
      </c>
      <c r="B10" s="25"/>
      <c r="D10" s="25"/>
      <c r="F10" s="50" t="s">
        <v>33</v>
      </c>
    </row>
    <row r="11" spans="1:14" x14ac:dyDescent="0.25">
      <c r="A11" s="2" t="s">
        <v>34</v>
      </c>
      <c r="B11" s="26"/>
      <c r="D11" s="26"/>
      <c r="F11" s="50" t="s">
        <v>74</v>
      </c>
    </row>
    <row r="12" spans="1:14" x14ac:dyDescent="0.25">
      <c r="A12" s="2" t="s">
        <v>136</v>
      </c>
      <c r="B12" s="26"/>
      <c r="D12" s="26"/>
      <c r="F12" s="50" t="s">
        <v>75</v>
      </c>
    </row>
    <row r="13" spans="1:14" x14ac:dyDescent="0.25">
      <c r="A13" s="2" t="s">
        <v>35</v>
      </c>
      <c r="B13" s="26"/>
      <c r="D13" s="26"/>
      <c r="F13" s="50" t="s">
        <v>57</v>
      </c>
    </row>
    <row r="14" spans="1:14" x14ac:dyDescent="0.25">
      <c r="A14" s="2" t="s">
        <v>115</v>
      </c>
      <c r="B14" s="26"/>
      <c r="D14" s="26"/>
      <c r="F14" s="50"/>
    </row>
    <row r="15" spans="1:14" x14ac:dyDescent="0.25">
      <c r="A15" s="2" t="s">
        <v>106</v>
      </c>
      <c r="B15" s="26"/>
      <c r="D15" s="26"/>
      <c r="F15" s="50"/>
    </row>
    <row r="16" spans="1:14" x14ac:dyDescent="0.25">
      <c r="F16" s="50"/>
    </row>
    <row r="17" spans="1:6" x14ac:dyDescent="0.25">
      <c r="A17" s="8" t="s">
        <v>124</v>
      </c>
      <c r="F17" s="50"/>
    </row>
    <row r="18" spans="1:6" x14ac:dyDescent="0.25">
      <c r="F18" s="50"/>
    </row>
    <row r="19" spans="1:6" x14ac:dyDescent="0.25">
      <c r="A19" s="2" t="s">
        <v>83</v>
      </c>
      <c r="B19" s="47"/>
      <c r="D19" s="47"/>
      <c r="F19" s="50" t="s">
        <v>114</v>
      </c>
    </row>
    <row r="20" spans="1:6" x14ac:dyDescent="0.25">
      <c r="A20" s="2" t="s">
        <v>84</v>
      </c>
      <c r="B20" s="25"/>
      <c r="D20" s="25"/>
      <c r="F20" s="50" t="s">
        <v>85</v>
      </c>
    </row>
    <row r="21" spans="1:6" x14ac:dyDescent="0.25">
      <c r="A21" s="2" t="s">
        <v>77</v>
      </c>
      <c r="B21" s="47"/>
      <c r="D21" s="47"/>
      <c r="F21" s="50"/>
    </row>
    <row r="22" spans="1:6" x14ac:dyDescent="0.25">
      <c r="A22" s="2" t="s">
        <v>78</v>
      </c>
      <c r="B22" s="47"/>
      <c r="D22" s="47"/>
      <c r="F22" s="50"/>
    </row>
    <row r="23" spans="1:6" x14ac:dyDescent="0.25">
      <c r="A23" s="2" t="s">
        <v>79</v>
      </c>
      <c r="B23" s="47"/>
      <c r="D23" s="47"/>
    </row>
    <row r="24" spans="1:6" x14ac:dyDescent="0.25">
      <c r="A24" s="2" t="s">
        <v>80</v>
      </c>
      <c r="B24" s="47"/>
      <c r="D24" s="47"/>
    </row>
    <row r="25" spans="1:6" x14ac:dyDescent="0.25">
      <c r="A25" s="2" t="s">
        <v>82</v>
      </c>
      <c r="B25" s="47"/>
      <c r="D25" s="47"/>
    </row>
    <row r="28" spans="1:6" ht="36" x14ac:dyDescent="0.25">
      <c r="A28" s="8" t="s">
        <v>69</v>
      </c>
      <c r="B28" s="2" t="s">
        <v>134</v>
      </c>
      <c r="D28" s="48" t="s">
        <v>135</v>
      </c>
    </row>
    <row r="29" spans="1:6" x14ac:dyDescent="0.25">
      <c r="A29" s="36" t="s">
        <v>58</v>
      </c>
      <c r="B29" s="37"/>
      <c r="D29" s="37"/>
    </row>
    <row r="31" spans="1:6" x14ac:dyDescent="0.25">
      <c r="A31" s="2" t="s">
        <v>59</v>
      </c>
      <c r="B31" s="26"/>
      <c r="D31" s="26"/>
    </row>
    <row r="32" spans="1:6" x14ac:dyDescent="0.25">
      <c r="A32" s="2" t="s">
        <v>60</v>
      </c>
      <c r="B32" s="26"/>
      <c r="D32" s="26"/>
    </row>
    <row r="34" spans="1:4" x14ac:dyDescent="0.25">
      <c r="A34" s="2" t="s">
        <v>61</v>
      </c>
      <c r="B34" s="26"/>
      <c r="D34" s="26"/>
    </row>
    <row r="35" spans="1:4" x14ac:dyDescent="0.25">
      <c r="A35" s="2" t="s">
        <v>62</v>
      </c>
      <c r="B35" s="26"/>
      <c r="D35" s="26"/>
    </row>
    <row r="36" spans="1:4" x14ac:dyDescent="0.25">
      <c r="A36" s="2" t="s">
        <v>63</v>
      </c>
      <c r="B36" s="26"/>
      <c r="D36" s="26"/>
    </row>
    <row r="37" spans="1:4" x14ac:dyDescent="0.25">
      <c r="A37" s="2" t="s">
        <v>64</v>
      </c>
      <c r="B37" s="26"/>
      <c r="D37" s="26"/>
    </row>
    <row r="38" spans="1:4" x14ac:dyDescent="0.25">
      <c r="A38" s="2" t="s">
        <v>65</v>
      </c>
      <c r="B38" s="26"/>
      <c r="D38" s="26"/>
    </row>
    <row r="40" spans="1:4" x14ac:dyDescent="0.25">
      <c r="A40" s="2" t="s">
        <v>66</v>
      </c>
    </row>
    <row r="41" spans="1:4" x14ac:dyDescent="0.25">
      <c r="A41" s="2" t="s">
        <v>67</v>
      </c>
      <c r="B41" s="26"/>
      <c r="D41" s="26"/>
    </row>
    <row r="42" spans="1:4" x14ac:dyDescent="0.25">
      <c r="A42" s="36" t="s">
        <v>68</v>
      </c>
      <c r="B42" s="26"/>
      <c r="D42" s="26"/>
    </row>
    <row r="45" spans="1:4" x14ac:dyDescent="0.25">
      <c r="A45" s="8" t="s">
        <v>73</v>
      </c>
    </row>
    <row r="46" spans="1:4" x14ac:dyDescent="0.25">
      <c r="A46" s="2" t="s">
        <v>125</v>
      </c>
      <c r="B46" s="23"/>
      <c r="C46" s="10" t="s">
        <v>36</v>
      </c>
    </row>
    <row r="47" spans="1:4" x14ac:dyDescent="0.25">
      <c r="A47" s="2" t="s">
        <v>25</v>
      </c>
      <c r="B47" s="24"/>
      <c r="C47" s="10" t="s">
        <v>37</v>
      </c>
    </row>
    <row r="48" spans="1:4" x14ac:dyDescent="0.25">
      <c r="A48" s="2" t="s">
        <v>26</v>
      </c>
      <c r="B48" s="24"/>
      <c r="C48" s="10" t="s">
        <v>38</v>
      </c>
    </row>
    <row r="49" spans="1:3" x14ac:dyDescent="0.25">
      <c r="A49" s="2" t="s">
        <v>27</v>
      </c>
      <c r="B49" s="24"/>
      <c r="C49" s="10" t="s">
        <v>39</v>
      </c>
    </row>
    <row r="50" spans="1:3" x14ac:dyDescent="0.25">
      <c r="A50" s="2" t="s">
        <v>126</v>
      </c>
      <c r="B50" s="23"/>
      <c r="C50" s="10" t="s">
        <v>40</v>
      </c>
    </row>
    <row r="52" spans="1:3" ht="15" customHeight="1" x14ac:dyDescent="0.25">
      <c r="A52" s="2" t="s">
        <v>28</v>
      </c>
      <c r="B52" s="2">
        <f>+B46+B47-B48+B49-B50</f>
        <v>0</v>
      </c>
    </row>
  </sheetData>
  <mergeCells count="1">
    <mergeCell ref="B1:G1"/>
  </mergeCells>
  <phoneticPr fontId="0" type="noConversion"/>
  <pageMargins left="0.2" right="0.22" top="0.4" bottom="0.53" header="0.17" footer="0.18"/>
  <pageSetup scale="57" fitToWidth="0" orientation="landscape" blackAndWhite="1" r:id="rId1"/>
  <headerFooter alignWithMargins="0">
    <oddFooter>Page &amp;P&amp;RBusiness-Spreadsheet-2022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4"/>
  <sheetViews>
    <sheetView view="pageLayout" topLeftCell="A42" zoomScaleNormal="100" workbookViewId="0"/>
  </sheetViews>
  <sheetFormatPr defaultRowHeight="12.75" x14ac:dyDescent="0.2"/>
  <cols>
    <col min="2" max="2" width="19.28515625" customWidth="1"/>
    <col min="3" max="3" width="21.85546875" customWidth="1"/>
    <col min="4" max="4" width="11.28515625" bestFit="1" customWidth="1"/>
    <col min="5" max="5" width="14.7109375" bestFit="1" customWidth="1"/>
  </cols>
  <sheetData>
    <row r="1" spans="1:15" ht="15.75" x14ac:dyDescent="0.25">
      <c r="A1" s="11" t="s">
        <v>24</v>
      </c>
      <c r="C1" s="11" t="str">
        <f>IF(+'General Info'!$B$1=0,"Fill in Company Name on the General Info Sheet",'General Info'!$B$1)</f>
        <v>Fill in Company Name on the General Info Sheet</v>
      </c>
    </row>
    <row r="3" spans="1:15" ht="20.25" x14ac:dyDescent="0.3">
      <c r="A3" s="13" t="s">
        <v>107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ht="15" x14ac:dyDescent="0.2">
      <c r="A4" s="10" t="s">
        <v>44</v>
      </c>
    </row>
    <row r="5" spans="1:15" x14ac:dyDescent="0.2">
      <c r="A5" t="s">
        <v>45</v>
      </c>
    </row>
    <row r="6" spans="1:15" x14ac:dyDescent="0.2">
      <c r="A6" t="s">
        <v>46</v>
      </c>
    </row>
    <row r="7" spans="1:15" x14ac:dyDescent="0.2">
      <c r="A7" t="s">
        <v>47</v>
      </c>
    </row>
    <row r="10" spans="1:15" ht="15" x14ac:dyDescent="0.2">
      <c r="A10" s="10" t="s">
        <v>48</v>
      </c>
    </row>
    <row r="12" spans="1:15" x14ac:dyDescent="0.2">
      <c r="A12" s="14"/>
      <c r="B12" s="14" t="s">
        <v>50</v>
      </c>
      <c r="E12" s="14" t="s">
        <v>53</v>
      </c>
    </row>
    <row r="13" spans="1:15" x14ac:dyDescent="0.2">
      <c r="A13" s="14" t="s">
        <v>55</v>
      </c>
      <c r="B13" s="15" t="s">
        <v>51</v>
      </c>
      <c r="C13" s="15" t="s">
        <v>49</v>
      </c>
      <c r="D13" s="15" t="s">
        <v>52</v>
      </c>
      <c r="E13" s="15" t="s">
        <v>54</v>
      </c>
    </row>
    <row r="14" spans="1:15" x14ac:dyDescent="0.2">
      <c r="A14" s="22" t="s">
        <v>56</v>
      </c>
      <c r="B14" s="32">
        <v>43470</v>
      </c>
      <c r="C14" s="33" t="s">
        <v>76</v>
      </c>
      <c r="D14" s="34">
        <v>3500</v>
      </c>
      <c r="E14" s="35">
        <v>0.75</v>
      </c>
    </row>
    <row r="15" spans="1:15" x14ac:dyDescent="0.2">
      <c r="A15">
        <v>1</v>
      </c>
      <c r="B15" s="28"/>
      <c r="C15" s="29"/>
      <c r="D15" s="29"/>
      <c r="E15" s="31"/>
    </row>
    <row r="16" spans="1:15" x14ac:dyDescent="0.2">
      <c r="A16">
        <v>2</v>
      </c>
      <c r="B16" s="28"/>
      <c r="C16" s="30"/>
      <c r="D16" s="29"/>
      <c r="E16" s="31"/>
    </row>
    <row r="17" spans="1:5" x14ac:dyDescent="0.2">
      <c r="A17">
        <v>3</v>
      </c>
      <c r="B17" s="28"/>
      <c r="C17" s="30"/>
      <c r="D17" s="29"/>
      <c r="E17" s="31"/>
    </row>
    <row r="18" spans="1:5" x14ac:dyDescent="0.2">
      <c r="A18">
        <v>4</v>
      </c>
      <c r="B18" s="28"/>
      <c r="C18" s="30"/>
      <c r="D18" s="29"/>
      <c r="E18" s="31"/>
    </row>
    <row r="19" spans="1:5" x14ac:dyDescent="0.2">
      <c r="A19">
        <v>5</v>
      </c>
      <c r="B19" s="28"/>
      <c r="C19" s="30"/>
      <c r="D19" s="29"/>
      <c r="E19" s="31"/>
    </row>
    <row r="20" spans="1:5" x14ac:dyDescent="0.2">
      <c r="A20">
        <v>6</v>
      </c>
      <c r="B20" s="28"/>
      <c r="C20" s="30"/>
      <c r="D20" s="29"/>
      <c r="E20" s="31"/>
    </row>
    <row r="21" spans="1:5" x14ac:dyDescent="0.2">
      <c r="A21">
        <v>7</v>
      </c>
      <c r="B21" s="28"/>
      <c r="C21" s="30"/>
      <c r="D21" s="29"/>
      <c r="E21" s="31"/>
    </row>
    <row r="22" spans="1:5" x14ac:dyDescent="0.2">
      <c r="A22">
        <v>8</v>
      </c>
      <c r="B22" s="28"/>
      <c r="C22" s="30"/>
      <c r="D22" s="29"/>
      <c r="E22" s="31"/>
    </row>
    <row r="23" spans="1:5" x14ac:dyDescent="0.2">
      <c r="A23">
        <v>9</v>
      </c>
      <c r="B23" s="28"/>
      <c r="C23" s="30"/>
      <c r="D23" s="29"/>
      <c r="E23" s="31"/>
    </row>
    <row r="24" spans="1:5" x14ac:dyDescent="0.2">
      <c r="A24">
        <v>10</v>
      </c>
      <c r="B24" s="28"/>
      <c r="C24" s="30"/>
      <c r="D24" s="29"/>
      <c r="E24" s="31"/>
    </row>
  </sheetData>
  <phoneticPr fontId="0" type="noConversion"/>
  <pageMargins left="0.2" right="0.22" top="0.4" bottom="0.53" header="0.17" footer="0.18"/>
  <pageSetup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49"/>
  <sheetViews>
    <sheetView view="pageLayout" topLeftCell="A43" zoomScaleNormal="75" workbookViewId="0">
      <selection activeCell="B7" sqref="B7"/>
    </sheetView>
  </sheetViews>
  <sheetFormatPr defaultRowHeight="14.25" x14ac:dyDescent="0.2"/>
  <cols>
    <col min="1" max="1" width="35.28515625" style="4" customWidth="1"/>
    <col min="2" max="14" width="12.42578125" style="4" customWidth="1"/>
    <col min="15" max="16384" width="9.140625" style="4"/>
  </cols>
  <sheetData>
    <row r="1" spans="1:14" ht="21" thickBot="1" x14ac:dyDescent="0.35">
      <c r="A1" s="54" t="s">
        <v>41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21" thickBot="1" x14ac:dyDescent="0.35">
      <c r="A2" s="55" t="s">
        <v>42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</row>
    <row r="3" spans="1:14" ht="20.25" x14ac:dyDescent="0.3">
      <c r="A3" s="58" t="s">
        <v>95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15.75" x14ac:dyDescent="0.25">
      <c r="A4" s="11" t="s">
        <v>24</v>
      </c>
      <c r="B4" s="11" t="str">
        <f>IF(+'General Info'!$B$1=0,"Fill in Company Name on the General Info Sheet",'General Info'!$B$1)</f>
        <v>Fill in Company Name on the General Info Sheet</v>
      </c>
      <c r="C4" s="11"/>
      <c r="D4" s="11"/>
      <c r="E4" s="11"/>
      <c r="F4" s="11"/>
      <c r="G4" s="3"/>
      <c r="H4" s="3"/>
      <c r="I4" s="3"/>
      <c r="J4" s="3"/>
      <c r="K4" s="3"/>
      <c r="L4" s="3"/>
      <c r="M4" s="3"/>
      <c r="N4" s="3"/>
    </row>
    <row r="5" spans="1:14" ht="15" x14ac:dyDescent="0.2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x14ac:dyDescent="0.2"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 t="s">
        <v>14</v>
      </c>
      <c r="H6" s="6" t="s">
        <v>15</v>
      </c>
      <c r="I6" s="6" t="s">
        <v>16</v>
      </c>
      <c r="J6" s="6" t="s">
        <v>17</v>
      </c>
      <c r="K6" s="6" t="s">
        <v>18</v>
      </c>
      <c r="L6" s="6" t="s">
        <v>19</v>
      </c>
      <c r="M6" s="6" t="s">
        <v>20</v>
      </c>
      <c r="N6" s="6" t="s">
        <v>21</v>
      </c>
    </row>
    <row r="7" spans="1:14" x14ac:dyDescent="0.2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x14ac:dyDescent="0.2">
      <c r="A8" s="7" t="s">
        <v>29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7">
        <f>SUM(B8:M8)</f>
        <v>0</v>
      </c>
    </row>
    <row r="9" spans="1:14" x14ac:dyDescent="0.2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5" x14ac:dyDescent="0.25">
      <c r="A10" s="5" t="s">
        <v>30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15" x14ac:dyDescent="0.25">
      <c r="A11" s="5" t="s">
        <v>31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4" ht="20.100000000000001" customHeight="1" x14ac:dyDescent="0.2">
      <c r="A12" s="7" t="s">
        <v>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7">
        <f>SUM(B12:M12)</f>
        <v>0</v>
      </c>
    </row>
    <row r="13" spans="1:14" ht="20.100000000000001" customHeight="1" x14ac:dyDescent="0.2">
      <c r="A13" s="7" t="s">
        <v>102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>
        <f t="shared" ref="N13:N40" si="0">SUM(B13:M13)</f>
        <v>0</v>
      </c>
    </row>
    <row r="14" spans="1:14" ht="20.100000000000001" customHeight="1" x14ac:dyDescent="0.2">
      <c r="A14" s="7" t="s">
        <v>96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7">
        <f t="shared" si="0"/>
        <v>0</v>
      </c>
    </row>
    <row r="15" spans="1:14" ht="20.100000000000001" customHeight="1" x14ac:dyDescent="0.2">
      <c r="A15" s="7" t="s">
        <v>1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7">
        <f t="shared" si="0"/>
        <v>0</v>
      </c>
    </row>
    <row r="16" spans="1:14" ht="20.100000000000001" customHeight="1" x14ac:dyDescent="0.2">
      <c r="A16" s="7" t="s">
        <v>93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>
        <f t="shared" si="0"/>
        <v>0</v>
      </c>
    </row>
    <row r="17" spans="1:16" ht="20.100000000000001" customHeight="1" x14ac:dyDescent="0.2">
      <c r="A17" s="7" t="s">
        <v>70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>
        <f t="shared" si="0"/>
        <v>0</v>
      </c>
    </row>
    <row r="18" spans="1:16" ht="20.100000000000001" customHeight="1" x14ac:dyDescent="0.2">
      <c r="A18" s="7" t="s">
        <v>98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7">
        <f t="shared" si="0"/>
        <v>0</v>
      </c>
    </row>
    <row r="19" spans="1:16" ht="20.100000000000001" customHeight="1" x14ac:dyDescent="0.2">
      <c r="A19" s="7" t="s">
        <v>2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7">
        <f t="shared" si="0"/>
        <v>0</v>
      </c>
    </row>
    <row r="20" spans="1:16" ht="20.100000000000001" customHeight="1" x14ac:dyDescent="0.2">
      <c r="A20" s="7" t="s">
        <v>119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7">
        <f t="shared" si="0"/>
        <v>0</v>
      </c>
    </row>
    <row r="21" spans="1:16" ht="20.100000000000001" customHeight="1" x14ac:dyDescent="0.2">
      <c r="A21" s="7" t="s">
        <v>97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7">
        <f t="shared" si="0"/>
        <v>0</v>
      </c>
    </row>
    <row r="22" spans="1:16" ht="20.100000000000001" customHeight="1" x14ac:dyDescent="0.2">
      <c r="A22" s="7" t="s">
        <v>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7">
        <f t="shared" si="0"/>
        <v>0</v>
      </c>
    </row>
    <row r="23" spans="1:16" ht="20.100000000000001" customHeight="1" x14ac:dyDescent="0.2">
      <c r="A23" s="7" t="s">
        <v>99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7">
        <f>SUM(B23:M23)</f>
        <v>0</v>
      </c>
    </row>
    <row r="24" spans="1:16" ht="20.100000000000001" customHeight="1" x14ac:dyDescent="0.2">
      <c r="A24" s="7" t="s">
        <v>101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>
        <f t="shared" si="0"/>
        <v>0</v>
      </c>
    </row>
    <row r="25" spans="1:16" ht="20.100000000000001" customHeight="1" x14ac:dyDescent="0.2">
      <c r="A25" s="7" t="s">
        <v>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7">
        <f t="shared" si="0"/>
        <v>0</v>
      </c>
    </row>
    <row r="26" spans="1:16" ht="20.100000000000001" customHeight="1" x14ac:dyDescent="0.2">
      <c r="A26" s="7" t="s">
        <v>118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7">
        <f t="shared" si="0"/>
        <v>0</v>
      </c>
      <c r="P26" s="43"/>
    </row>
    <row r="27" spans="1:16" ht="20.100000000000001" customHeight="1" x14ac:dyDescent="0.2">
      <c r="A27" s="7" t="s">
        <v>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7">
        <f t="shared" si="0"/>
        <v>0</v>
      </c>
    </row>
    <row r="28" spans="1:16" ht="20.100000000000001" customHeight="1" x14ac:dyDescent="0.2">
      <c r="A28" s="7" t="s">
        <v>81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7">
        <f t="shared" si="0"/>
        <v>0</v>
      </c>
    </row>
    <row r="29" spans="1:16" ht="20.100000000000001" customHeight="1" x14ac:dyDescent="0.2">
      <c r="A29" s="7" t="s">
        <v>6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7">
        <f t="shared" si="0"/>
        <v>0</v>
      </c>
    </row>
    <row r="30" spans="1:16" ht="20.100000000000001" customHeight="1" x14ac:dyDescent="0.2">
      <c r="A30" s="7" t="s">
        <v>72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7">
        <f t="shared" si="0"/>
        <v>0</v>
      </c>
    </row>
    <row r="31" spans="1:16" ht="20.100000000000001" customHeight="1" x14ac:dyDescent="0.2">
      <c r="A31" s="7" t="s">
        <v>71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7">
        <f t="shared" si="0"/>
        <v>0</v>
      </c>
    </row>
    <row r="32" spans="1:16" ht="20.100000000000001" customHeight="1" x14ac:dyDescent="0.2">
      <c r="A32" s="7" t="s">
        <v>94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7">
        <f t="shared" si="0"/>
        <v>0</v>
      </c>
    </row>
    <row r="33" spans="1:14" ht="20.100000000000001" customHeight="1" x14ac:dyDescent="0.2">
      <c r="A33" s="7" t="s">
        <v>22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7">
        <f t="shared" si="0"/>
        <v>0</v>
      </c>
    </row>
    <row r="34" spans="1:14" ht="20.100000000000001" customHeight="1" x14ac:dyDescent="0.2">
      <c r="A34" s="7" t="s">
        <v>23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7">
        <f t="shared" si="0"/>
        <v>0</v>
      </c>
    </row>
    <row r="35" spans="1:14" ht="20.100000000000001" customHeight="1" x14ac:dyDescent="0.2">
      <c r="A35" s="7" t="s">
        <v>7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7">
        <f t="shared" si="0"/>
        <v>0</v>
      </c>
    </row>
    <row r="36" spans="1:14" ht="20.100000000000001" customHeight="1" x14ac:dyDescent="0.2">
      <c r="A36" s="7" t="s">
        <v>8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7">
        <f t="shared" si="0"/>
        <v>0</v>
      </c>
    </row>
    <row r="37" spans="1:14" ht="20.100000000000001" customHeight="1" x14ac:dyDescent="0.2">
      <c r="A37" s="7" t="s">
        <v>105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7">
        <f t="shared" si="0"/>
        <v>0</v>
      </c>
    </row>
    <row r="38" spans="1:14" ht="20.100000000000001" customHeight="1" x14ac:dyDescent="0.2">
      <c r="A38" s="7" t="s">
        <v>110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7">
        <f t="shared" si="0"/>
        <v>0</v>
      </c>
    </row>
    <row r="39" spans="1:14" ht="20.100000000000001" customHeight="1" x14ac:dyDescent="0.2">
      <c r="A39" s="7" t="s">
        <v>100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7">
        <f t="shared" si="0"/>
        <v>0</v>
      </c>
    </row>
    <row r="40" spans="1:14" ht="20.100000000000001" customHeight="1" x14ac:dyDescent="0.2">
      <c r="A40" s="7" t="s">
        <v>104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7">
        <f t="shared" si="0"/>
        <v>0</v>
      </c>
    </row>
    <row r="41" spans="1:14" ht="20.100000000000001" customHeight="1" x14ac:dyDescent="0.2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</row>
    <row r="42" spans="1:14" ht="20.100000000000001" customHeight="1" x14ac:dyDescent="0.2">
      <c r="A42" s="4" t="s">
        <v>21</v>
      </c>
      <c r="B42" s="21">
        <f t="shared" ref="B42:N42" si="1">SUM(B12:B40)</f>
        <v>0</v>
      </c>
      <c r="C42" s="21">
        <f t="shared" si="1"/>
        <v>0</v>
      </c>
      <c r="D42" s="21">
        <f t="shared" si="1"/>
        <v>0</v>
      </c>
      <c r="E42" s="21">
        <f t="shared" si="1"/>
        <v>0</v>
      </c>
      <c r="F42" s="21">
        <f t="shared" si="1"/>
        <v>0</v>
      </c>
      <c r="G42" s="21">
        <f t="shared" si="1"/>
        <v>0</v>
      </c>
      <c r="H42" s="21">
        <f t="shared" si="1"/>
        <v>0</v>
      </c>
      <c r="I42" s="21">
        <f t="shared" si="1"/>
        <v>0</v>
      </c>
      <c r="J42" s="21">
        <f t="shared" si="1"/>
        <v>0</v>
      </c>
      <c r="K42" s="21">
        <f t="shared" si="1"/>
        <v>0</v>
      </c>
      <c r="L42" s="21">
        <f t="shared" si="1"/>
        <v>0</v>
      </c>
      <c r="M42" s="21">
        <f t="shared" si="1"/>
        <v>0</v>
      </c>
      <c r="N42" s="21">
        <f t="shared" si="1"/>
        <v>0</v>
      </c>
    </row>
    <row r="43" spans="1:14" ht="20.100000000000001" customHeight="1" x14ac:dyDescent="0.2"/>
    <row r="44" spans="1:14" ht="20.100000000000001" customHeight="1" x14ac:dyDescent="0.2">
      <c r="N44" s="42"/>
    </row>
    <row r="45" spans="1:14" ht="20.100000000000001" customHeight="1" x14ac:dyDescent="0.2">
      <c r="N45" s="43">
        <f>+N8-N42</f>
        <v>0</v>
      </c>
    </row>
    <row r="46" spans="1:14" ht="20.100000000000001" customHeight="1" x14ac:dyDescent="0.2">
      <c r="N46" s="42"/>
    </row>
    <row r="49" spans="14:14" x14ac:dyDescent="0.2">
      <c r="N49" s="43"/>
    </row>
  </sheetData>
  <sortState xmlns:xlrd2="http://schemas.microsoft.com/office/spreadsheetml/2017/richdata2" ref="A12:A40">
    <sortCondition ref="A12:A40"/>
  </sortState>
  <mergeCells count="4">
    <mergeCell ref="A5:N5"/>
    <mergeCell ref="A1:N1"/>
    <mergeCell ref="A2:N2"/>
    <mergeCell ref="A3:N3"/>
  </mergeCells>
  <phoneticPr fontId="0" type="noConversion"/>
  <pageMargins left="0.24" right="0.22" top="0.4" bottom="0.53" header="0.17" footer="0.18"/>
  <pageSetup scale="69" fitToHeight="0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7"/>
  <sheetViews>
    <sheetView workbookViewId="0"/>
  </sheetViews>
  <sheetFormatPr defaultRowHeight="12.75" x14ac:dyDescent="0.2"/>
  <cols>
    <col min="1" max="1" width="25.7109375" bestFit="1" customWidth="1"/>
    <col min="2" max="2" width="9.140625" style="39"/>
  </cols>
  <sheetData>
    <row r="1" spans="1:12" x14ac:dyDescent="0.2">
      <c r="A1" t="s">
        <v>103</v>
      </c>
      <c r="B1" t="str">
        <f>+'Income-Expense'!B4</f>
        <v>Fill in Company Name on the General Info Sheet</v>
      </c>
    </row>
    <row r="3" spans="1:12" x14ac:dyDescent="0.2">
      <c r="A3" s="38" t="s">
        <v>86</v>
      </c>
      <c r="B3" s="39">
        <f>+'Income-Expense'!N8</f>
        <v>0</v>
      </c>
    </row>
    <row r="4" spans="1:12" x14ac:dyDescent="0.2">
      <c r="A4" s="38" t="s">
        <v>92</v>
      </c>
      <c r="B4" s="39">
        <f>-'General Info'!B52</f>
        <v>0</v>
      </c>
    </row>
    <row r="5" spans="1:12" x14ac:dyDescent="0.2">
      <c r="A5" s="38" t="s">
        <v>91</v>
      </c>
      <c r="B5" s="39">
        <f>-+'Income-Expense'!N42</f>
        <v>0</v>
      </c>
      <c r="D5" s="38" t="s">
        <v>128</v>
      </c>
      <c r="E5" s="38" t="s">
        <v>129</v>
      </c>
      <c r="H5" s="38" t="s">
        <v>128</v>
      </c>
      <c r="J5" s="38" t="s">
        <v>129</v>
      </c>
    </row>
    <row r="6" spans="1:12" x14ac:dyDescent="0.2">
      <c r="A6" s="38" t="s">
        <v>116</v>
      </c>
      <c r="B6" s="39">
        <f>+D6+E6</f>
        <v>0</v>
      </c>
      <c r="D6" s="39">
        <f>IF('General Info'!B11=0,0,-+'General Info'!B12*0.58-('General Info'!B12/'General Info'!B11)*('General Info'!B14+'General Info'!B15))</f>
        <v>0</v>
      </c>
      <c r="E6" s="39">
        <f>IF('General Info'!D11=0,0,-+'General Info'!D12*0.58-('General Info'!D12/'General Info'!D11)*('General Info'!D14+'General Info'!D15))</f>
        <v>0</v>
      </c>
      <c r="H6">
        <f>+'General Info'!B12*0.58</f>
        <v>0</v>
      </c>
      <c r="J6">
        <f>+'General Info'!D12*0.58</f>
        <v>0</v>
      </c>
      <c r="L6" t="s">
        <v>130</v>
      </c>
    </row>
    <row r="7" spans="1:12" x14ac:dyDescent="0.2">
      <c r="A7" s="38" t="s">
        <v>117</v>
      </c>
      <c r="B7" s="40"/>
      <c r="C7" s="41">
        <f>+B6+B7</f>
        <v>0</v>
      </c>
      <c r="H7" s="51">
        <f>IF('General Info'!B11=0,0,+'General Info'!B12/'General Info'!B11)</f>
        <v>0</v>
      </c>
      <c r="I7" s="51"/>
      <c r="J7" s="51">
        <f>IF('General Info'!D11=0,0,+'General Info'!D12/'General Info'!D11)</f>
        <v>0</v>
      </c>
      <c r="L7" t="s">
        <v>131</v>
      </c>
    </row>
    <row r="8" spans="1:12" x14ac:dyDescent="0.2">
      <c r="A8" s="38" t="s">
        <v>87</v>
      </c>
      <c r="B8" s="39">
        <f>-SUM('Fixed Assets'!D15*'Fixed Assets'!E15+'Fixed Assets'!D16*'Fixed Assets'!E16+'Fixed Assets'!D17*'Fixed Assets'!E17+'Fixed Assets'!D18*'Fixed Assets'!E18+'Fixed Assets'!D19*'Fixed Assets'!E19+'Fixed Assets'!D20*'Fixed Assets'!E20+'Fixed Assets'!D21*'Fixed Assets'!E21+'Fixed Assets'!D22*'Fixed Assets'!E22+'Fixed Assets'!D23*'Fixed Assets'!E23+'Fixed Assets'!D24*'Fixed Assets'!E24)</f>
        <v>0</v>
      </c>
      <c r="C8" s="41"/>
      <c r="H8">
        <f>+'General Info'!B14+'General Info'!B15</f>
        <v>0</v>
      </c>
      <c r="J8">
        <f>+'General Info'!D14+'General Info'!D15</f>
        <v>0</v>
      </c>
      <c r="L8" t="s">
        <v>132</v>
      </c>
    </row>
    <row r="9" spans="1:12" x14ac:dyDescent="0.2">
      <c r="A9" s="38" t="s">
        <v>120</v>
      </c>
      <c r="B9" s="39">
        <f>+'Income-Expense'!N26/2+'Income-Expense'!N20</f>
        <v>0</v>
      </c>
      <c r="H9">
        <f>+H8*H7</f>
        <v>0</v>
      </c>
      <c r="J9">
        <f>+J8*J7</f>
        <v>0</v>
      </c>
      <c r="L9" t="s">
        <v>133</v>
      </c>
    </row>
    <row r="10" spans="1:12" x14ac:dyDescent="0.2">
      <c r="A10" s="38" t="s">
        <v>90</v>
      </c>
      <c r="B10" s="39">
        <f>SUM(B3:B9)</f>
        <v>0</v>
      </c>
    </row>
    <row r="11" spans="1:12" x14ac:dyDescent="0.2">
      <c r="H11">
        <f>+H9+H6</f>
        <v>0</v>
      </c>
      <c r="J11">
        <f>+J9+J6</f>
        <v>0</v>
      </c>
      <c r="K11">
        <f>+J11+H11</f>
        <v>0</v>
      </c>
      <c r="L11" t="s">
        <v>21</v>
      </c>
    </row>
    <row r="12" spans="1:12" x14ac:dyDescent="0.2">
      <c r="A12" s="38" t="s">
        <v>88</v>
      </c>
      <c r="B12" s="40">
        <v>0</v>
      </c>
    </row>
    <row r="14" spans="1:12" x14ac:dyDescent="0.2">
      <c r="A14" s="38" t="s">
        <v>89</v>
      </c>
      <c r="B14" s="39">
        <f>+B12-B10</f>
        <v>0</v>
      </c>
    </row>
    <row r="17" spans="1:2" x14ac:dyDescent="0.2">
      <c r="A17" t="s">
        <v>111</v>
      </c>
      <c r="B17" s="39">
        <f>SUM(Import!B2:B273)-+B9</f>
        <v>0</v>
      </c>
    </row>
  </sheetData>
  <printOptions horizontalCentered="1" gridLine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31"/>
  <sheetViews>
    <sheetView workbookViewId="0"/>
  </sheetViews>
  <sheetFormatPr defaultRowHeight="12.75" x14ac:dyDescent="0.2"/>
  <cols>
    <col min="1" max="1" width="33.42578125" bestFit="1" customWidth="1"/>
  </cols>
  <sheetData>
    <row r="1" spans="1:2" x14ac:dyDescent="0.2">
      <c r="A1" t="s">
        <v>108</v>
      </c>
      <c r="B1" t="s">
        <v>109</v>
      </c>
    </row>
    <row r="2" spans="1:2" x14ac:dyDescent="0.2">
      <c r="A2" t="s">
        <v>29</v>
      </c>
      <c r="B2">
        <f>+-'Income-Expense'!N8</f>
        <v>0</v>
      </c>
    </row>
    <row r="3" spans="1:2" x14ac:dyDescent="0.2">
      <c r="A3" t="str">
        <f>+'Income-Expense'!A12</f>
        <v>Advertising</v>
      </c>
      <c r="B3">
        <f>+'Income-Expense'!N12</f>
        <v>0</v>
      </c>
    </row>
    <row r="4" spans="1:2" x14ac:dyDescent="0.2">
      <c r="A4" t="str">
        <f>+'Income-Expense'!A13</f>
        <v>Bank Fees</v>
      </c>
      <c r="B4">
        <f>+'Income-Expense'!N13</f>
        <v>0</v>
      </c>
    </row>
    <row r="5" spans="1:2" x14ac:dyDescent="0.2">
      <c r="A5" t="str">
        <f>+'Income-Expense'!A14</f>
        <v>Cell phone</v>
      </c>
      <c r="B5">
        <f>+'Income-Expense'!N14</f>
        <v>0</v>
      </c>
    </row>
    <row r="6" spans="1:2" x14ac:dyDescent="0.2">
      <c r="A6" t="str">
        <f>+'Income-Expense'!A15</f>
        <v>Commissions &amp; Fees</v>
      </c>
      <c r="B6">
        <f>+'Income-Expense'!N15</f>
        <v>0</v>
      </c>
    </row>
    <row r="7" spans="1:2" x14ac:dyDescent="0.2">
      <c r="A7" t="str">
        <f>+'Income-Expense'!A16</f>
        <v>Contract Labor</v>
      </c>
      <c r="B7">
        <f>+'Income-Expense'!N16</f>
        <v>0</v>
      </c>
    </row>
    <row r="8" spans="1:2" x14ac:dyDescent="0.2">
      <c r="A8" t="str">
        <f>+'Income-Expense'!A17</f>
        <v>Dues &amp; Subscriptions including Books</v>
      </c>
      <c r="B8">
        <f>+'Income-Expense'!N17</f>
        <v>0</v>
      </c>
    </row>
    <row r="9" spans="1:2" x14ac:dyDescent="0.2">
      <c r="A9" t="str">
        <f>+'Income-Expense'!A18</f>
        <v>Education</v>
      </c>
      <c r="B9">
        <f>+'Income-Expense'!N18</f>
        <v>0</v>
      </c>
    </row>
    <row r="10" spans="1:2" x14ac:dyDescent="0.2">
      <c r="A10" t="str">
        <f>+'Income-Expense'!A19</f>
        <v>Employee Benefit Programs</v>
      </c>
      <c r="B10">
        <f>+'Income-Expense'!N19</f>
        <v>0</v>
      </c>
    </row>
    <row r="11" spans="1:2" x14ac:dyDescent="0.2">
      <c r="A11" t="str">
        <f>+'Income-Expense'!A20</f>
        <v>Entertainment</v>
      </c>
      <c r="B11">
        <f>+'Income-Expense'!N20</f>
        <v>0</v>
      </c>
    </row>
    <row r="12" spans="1:2" x14ac:dyDescent="0.2">
      <c r="A12" t="str">
        <f>+'Income-Expense'!A21</f>
        <v>Gifts</v>
      </c>
      <c r="B12">
        <f>+'Income-Expense'!N21</f>
        <v>0</v>
      </c>
    </row>
    <row r="13" spans="1:2" x14ac:dyDescent="0.2">
      <c r="A13" t="str">
        <f>+'Income-Expense'!A22</f>
        <v>Insurance (other than health)</v>
      </c>
      <c r="B13">
        <f>+'Income-Expense'!N22</f>
        <v>0</v>
      </c>
    </row>
    <row r="14" spans="1:2" x14ac:dyDescent="0.2">
      <c r="A14" t="str">
        <f>+'Income-Expense'!A23</f>
        <v>Interest business related</v>
      </c>
      <c r="B14">
        <f>+'Income-Expense'!N23</f>
        <v>0</v>
      </c>
    </row>
    <row r="15" spans="1:2" x14ac:dyDescent="0.2">
      <c r="A15" t="str">
        <f>+'Income-Expense'!A24</f>
        <v>Internet</v>
      </c>
      <c r="B15">
        <f>+'Income-Expense'!N24</f>
        <v>0</v>
      </c>
    </row>
    <row r="16" spans="1:2" x14ac:dyDescent="0.2">
      <c r="A16" t="str">
        <f>+'Income-Expense'!A25</f>
        <v>Legal and professional</v>
      </c>
      <c r="B16">
        <f>+'Income-Expense'!N25</f>
        <v>0</v>
      </c>
    </row>
    <row r="17" spans="1:2" x14ac:dyDescent="0.2">
      <c r="A17" t="str">
        <f>+'Income-Expense'!A26</f>
        <v>Meals</v>
      </c>
      <c r="B17">
        <f>+'Income-Expense'!N26</f>
        <v>0</v>
      </c>
    </row>
    <row r="18" spans="1:2" x14ac:dyDescent="0.2">
      <c r="A18" t="str">
        <f>+'Income-Expense'!A27</f>
        <v>Office Expense</v>
      </c>
      <c r="B18">
        <f>+'Income-Expense'!N27</f>
        <v>0</v>
      </c>
    </row>
    <row r="19" spans="1:2" x14ac:dyDescent="0.2">
      <c r="A19" t="str">
        <f>+'Income-Expense'!A28</f>
        <v>Parking Fees</v>
      </c>
      <c r="B19">
        <f>+'Income-Expense'!N28</f>
        <v>0</v>
      </c>
    </row>
    <row r="20" spans="1:2" x14ac:dyDescent="0.2">
      <c r="A20" t="str">
        <f>+'Income-Expense'!A29</f>
        <v>Pension and Profit Sharing</v>
      </c>
      <c r="B20">
        <f>+'Income-Expense'!N29</f>
        <v>0</v>
      </c>
    </row>
    <row r="21" spans="1:2" x14ac:dyDescent="0.2">
      <c r="A21" t="str">
        <f>+'Income-Expense'!A30</f>
        <v>Postage &amp; Shipping</v>
      </c>
      <c r="B21">
        <f>+'Income-Expense'!N30</f>
        <v>0</v>
      </c>
    </row>
    <row r="22" spans="1:2" x14ac:dyDescent="0.2">
      <c r="A22" t="str">
        <f>+'Income-Expense'!A31</f>
        <v>Printing</v>
      </c>
      <c r="B22">
        <f>+'Income-Expense'!N31</f>
        <v>0</v>
      </c>
    </row>
    <row r="23" spans="1:2" x14ac:dyDescent="0.2">
      <c r="A23" t="str">
        <f>+'Income-Expense'!A32</f>
        <v>Rent/Lease of business property</v>
      </c>
      <c r="B23">
        <f>+'Income-Expense'!N32</f>
        <v>0</v>
      </c>
    </row>
    <row r="24" spans="1:2" x14ac:dyDescent="0.2">
      <c r="A24" t="str">
        <f>+'Income-Expense'!A33</f>
        <v>Rent/Lease of Vehicles</v>
      </c>
      <c r="B24">
        <f>+'Income-Expense'!N33</f>
        <v>0</v>
      </c>
    </row>
    <row r="25" spans="1:2" x14ac:dyDescent="0.2">
      <c r="A25" t="str">
        <f>+'Income-Expense'!A34</f>
        <v>Repairs and Maintenance</v>
      </c>
      <c r="B25">
        <f>+'Income-Expense'!N34</f>
        <v>0</v>
      </c>
    </row>
    <row r="26" spans="1:2" x14ac:dyDescent="0.2">
      <c r="A26" t="str">
        <f>+'Income-Expense'!A35</f>
        <v>Supplies</v>
      </c>
      <c r="B26">
        <f>+'Income-Expense'!N35</f>
        <v>0</v>
      </c>
    </row>
    <row r="27" spans="1:2" x14ac:dyDescent="0.2">
      <c r="A27" t="str">
        <f>+'Income-Expense'!A36</f>
        <v>Taxes &amp; Licenses</v>
      </c>
      <c r="B27">
        <f>+'Income-Expense'!N36</f>
        <v>0</v>
      </c>
    </row>
    <row r="28" spans="1:2" x14ac:dyDescent="0.2">
      <c r="A28" t="str">
        <f>+'Income-Expense'!A37</f>
        <v>Telephone</v>
      </c>
      <c r="B28">
        <f>+'Income-Expense'!N37</f>
        <v>0</v>
      </c>
    </row>
    <row r="29" spans="1:2" x14ac:dyDescent="0.2">
      <c r="A29" t="str">
        <f>+'Income-Expense'!A38</f>
        <v>Travel (airfare hotel etc.)</v>
      </c>
      <c r="B29">
        <f>+'Income-Expense'!N38</f>
        <v>0</v>
      </c>
    </row>
    <row r="30" spans="1:2" x14ac:dyDescent="0.2">
      <c r="A30" t="str">
        <f>+'Income-Expense'!A39</f>
        <v>Utitilies (not home office)</v>
      </c>
      <c r="B30">
        <f>+'Income-Expense'!N39</f>
        <v>0</v>
      </c>
    </row>
    <row r="31" spans="1:2" x14ac:dyDescent="0.2">
      <c r="A31" t="str">
        <f>+'Income-Expense'!A40</f>
        <v>Wages paid (do not include yourself)</v>
      </c>
      <c r="B31">
        <f>+'Income-Expense'!N40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General Info</vt:lpstr>
      <vt:lpstr>Fixed Assets</vt:lpstr>
      <vt:lpstr>Income-Expense</vt:lpstr>
      <vt:lpstr>CC</vt:lpstr>
      <vt:lpstr>Import</vt:lpstr>
      <vt:lpstr>'General Info'!Print_Area</vt:lpstr>
      <vt:lpstr>'Income-Expense'!Print_Area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J. Mark</dc:creator>
  <cp:lastModifiedBy>Trey Snider</cp:lastModifiedBy>
  <cp:lastPrinted>2022-02-07T14:08:44Z</cp:lastPrinted>
  <dcterms:created xsi:type="dcterms:W3CDTF">2001-12-06T08:03:28Z</dcterms:created>
  <dcterms:modified xsi:type="dcterms:W3CDTF">2022-12-27T18:40:10Z</dcterms:modified>
</cp:coreProperties>
</file>